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000 SANTÉ QUALITÉ TRANSP\P007 Santé porcine\SRRP\Programme Projet spéciaux SRRP\2018-04-11 Documents pour rencontre\"/>
    </mc:Choice>
  </mc:AlternateContent>
  <bookViews>
    <workbookView xWindow="0" yWindow="0" windowWidth="26976" windowHeight="10308"/>
  </bookViews>
  <sheets>
    <sheet name="Plan de financement" sheetId="1" r:id="rId1"/>
  </sheets>
  <definedNames>
    <definedName name="_xlnm.Print_Titles" localSheetId="0">'Plan de financement'!$2:$15</definedName>
    <definedName name="_xlnm.Print_Area" localSheetId="0">'Plan de financement'!$A$1:$E$53</definedName>
  </definedNames>
  <calcPr calcId="152511"/>
</workbook>
</file>

<file path=xl/calcChain.xml><?xml version="1.0" encoding="utf-8"?>
<calcChain xmlns="http://schemas.openxmlformats.org/spreadsheetml/2006/main">
  <c r="B7" i="1" l="1"/>
  <c r="E45" i="1"/>
  <c r="E46" i="1"/>
  <c r="E47" i="1"/>
  <c r="E48" i="1"/>
  <c r="E44" i="1"/>
  <c r="E38" i="1"/>
  <c r="E39" i="1"/>
  <c r="E40" i="1"/>
  <c r="E41" i="1"/>
  <c r="E37" i="1"/>
  <c r="E29" i="1"/>
  <c r="E30" i="1"/>
  <c r="E31" i="1"/>
  <c r="E32" i="1"/>
  <c r="E33" i="1"/>
  <c r="E34" i="1"/>
  <c r="E28" i="1"/>
  <c r="E18" i="1"/>
  <c r="E19" i="1"/>
  <c r="E20" i="1"/>
  <c r="E21" i="1"/>
  <c r="E22" i="1"/>
  <c r="E23" i="1"/>
  <c r="E24" i="1"/>
  <c r="E25" i="1"/>
  <c r="E17" i="1"/>
  <c r="B8" i="1"/>
  <c r="B9" i="1"/>
  <c r="B10" i="1"/>
  <c r="B11" i="1"/>
  <c r="B12" i="1"/>
  <c r="B13" i="1"/>
  <c r="C14" i="1"/>
  <c r="D14" i="1"/>
  <c r="B14" i="1" l="1"/>
  <c r="D26" i="1" l="1"/>
  <c r="D49" i="1"/>
  <c r="D42" i="1"/>
  <c r="D35" i="1"/>
  <c r="C26" i="1"/>
  <c r="C35" i="1"/>
  <c r="C42" i="1"/>
  <c r="C49" i="1"/>
  <c r="B42" i="1"/>
  <c r="B49" i="1"/>
  <c r="B26" i="1"/>
  <c r="B35" i="1"/>
  <c r="B50" i="1" l="1"/>
  <c r="B51" i="1" s="1"/>
  <c r="C52" i="1" s="1"/>
  <c r="D50" i="1"/>
  <c r="C50" i="1"/>
  <c r="E35" i="1"/>
  <c r="E49" i="1"/>
  <c r="E42" i="1"/>
  <c r="E26" i="1"/>
  <c r="E14" i="1" l="1"/>
  <c r="D53" i="1"/>
  <c r="C53" i="1"/>
  <c r="C51" i="1"/>
  <c r="E50" i="1"/>
  <c r="E53" i="1" s="1"/>
  <c r="G50" i="1" l="1"/>
  <c r="H50" i="1" s="1"/>
  <c r="G51" i="1" l="1"/>
  <c r="H51" i="1"/>
</calcChain>
</file>

<file path=xl/sharedStrings.xml><?xml version="1.0" encoding="utf-8"?>
<sst xmlns="http://schemas.openxmlformats.org/spreadsheetml/2006/main" count="27" uniqueCount="24">
  <si>
    <t>Sous-total</t>
  </si>
  <si>
    <t>3. Frais de location, équipements, intrants</t>
  </si>
  <si>
    <t>4. Autres dépenses (préciser)</t>
  </si>
  <si>
    <t>TOTAL</t>
  </si>
  <si>
    <t xml:space="preserve">Titre du projet </t>
  </si>
  <si>
    <r>
      <t xml:space="preserve">Dépenses admissibles totales 
</t>
    </r>
    <r>
      <rPr>
        <b/>
        <sz val="14"/>
        <rFont val="Arial"/>
        <family val="2"/>
      </rPr>
      <t>$</t>
    </r>
  </si>
  <si>
    <t>$</t>
  </si>
  <si>
    <r>
      <t xml:space="preserve">Contribution demandée au programme 
(maximum 50 % du total)
</t>
    </r>
    <r>
      <rPr>
        <b/>
        <sz val="14"/>
        <rFont val="Arial"/>
        <family val="2"/>
      </rPr>
      <t>$</t>
    </r>
  </si>
  <si>
    <t xml:space="preserve">Catégorie de dépenses </t>
  </si>
  <si>
    <t>Directives</t>
  </si>
  <si>
    <t>Plan de financement</t>
  </si>
  <si>
    <t>NATURE</t>
  </si>
  <si>
    <t>TOTAL FRAIS ADMISSIBLES POUR LE PROJET</t>
  </si>
  <si>
    <t>TOTAL D'AIDE FINANCIÈRE DES ÉLEVEURS</t>
  </si>
  <si>
    <t>total</t>
  </si>
  <si>
    <t>Maximum d'aide financière des Éleveurs 30 000 $ ou maximum de 50 % frais totaux admissibles</t>
  </si>
  <si>
    <r>
      <t xml:space="preserve">Montant de la contribution ($) 
</t>
    </r>
    <r>
      <rPr>
        <b/>
        <i/>
        <sz val="10"/>
        <rFont val="Arial"/>
        <family val="2"/>
      </rPr>
      <t>(ces montants doivent être inscrits dans les colonnes « C et D » Contribution des Organisations/Entreprises)</t>
    </r>
  </si>
  <si>
    <t>1. Salaires et charges sociales (nom, organisation, nombre de jours, taux journalier (voir le Guide du programme pour les taux journaliers admissibles)</t>
  </si>
  <si>
    <r>
      <t xml:space="preserve">(c)
Contribution de(s) organisation(s)/entreprise(s) 
</t>
    </r>
    <r>
      <rPr>
        <b/>
        <sz val="14"/>
        <rFont val="Arial"/>
        <family val="2"/>
      </rPr>
      <t>$</t>
    </r>
  </si>
  <si>
    <t>(d)
Contribution de(s) organisation(s)/entreprise(s) 
Nature</t>
  </si>
  <si>
    <t>2. Frais de déplacement et de séjour (nom, nombre, motifs, tarifs)</t>
  </si>
  <si>
    <t>Proportion relative de la contribution des organisations/entreprises et de celle demandée aux Éleveurs de porcs du Québec</t>
  </si>
  <si>
    <t xml:space="preserve">Organisations/Entreprises participant à la contribution minimale de 50 % du projet </t>
  </si>
  <si>
    <t>Programme - Projets spéciaux d'amélioration de la santé des troupeaux porcins du Québec en lien avec le SRRP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</si>
</sst>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&quot;F&quot;_-;\-* #,##0.00\ &quot;F&quot;_-;_-* &quot;-&quot;??\ &quot;F&quot;_-;_-@_-"/>
    <numFmt numFmtId="165" formatCode="#,##0\ [$$-C0C]_-;#,##0\ [$$-C0C]\-"/>
    <numFmt numFmtId="166" formatCode="#,##0.00\ &quot;$&quot;"/>
    <numFmt numFmtId="167" formatCode="#,##0\ _$"/>
    <numFmt numFmtId="168" formatCode="_ * #,##0_)\ [$$-C0C]_ ;_ * \(#,##0\)\ [$$-C0C]_ ;_ * &quot;-&quot;??_)\ [$$-C0C]_ ;_ @_ "/>
    <numFmt numFmtId="169" formatCode="0.0%"/>
    <numFmt numFmtId="170" formatCode="#,##0\ &quot;$&quot;"/>
  </numFmts>
  <fonts count="1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9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5">
    <xf numFmtId="0" fontId="0" fillId="0" borderId="0" xfId="0"/>
    <xf numFmtId="0" fontId="7" fillId="0" borderId="14" xfId="0" applyFont="1" applyFill="1" applyBorder="1" applyAlignment="1" applyProtection="1">
      <alignment horizontal="left" vertical="center" wrapText="1"/>
      <protection locked="0"/>
    </xf>
    <xf numFmtId="166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165" fontId="4" fillId="0" borderId="2" xfId="1" applyNumberFormat="1" applyFont="1" applyBorder="1" applyAlignment="1" applyProtection="1">
      <protection locked="0"/>
    </xf>
    <xf numFmtId="165" fontId="4" fillId="0" borderId="3" xfId="1" applyNumberFormat="1" applyFont="1" applyBorder="1" applyAlignment="1" applyProtection="1">
      <protection locked="0"/>
    </xf>
    <xf numFmtId="166" fontId="7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Protection="1"/>
    <xf numFmtId="0" fontId="7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7" fillId="0" borderId="0" xfId="0" applyFont="1" applyAlignment="1" applyProtection="1">
      <alignment horizontal="right" vertical="center" wrapText="1"/>
    </xf>
    <xf numFmtId="166" fontId="7" fillId="2" borderId="9" xfId="0" applyNumberFormat="1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166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</xf>
    <xf numFmtId="0" fontId="0" fillId="0" borderId="0" xfId="0" applyFill="1" applyProtection="1"/>
    <xf numFmtId="0" fontId="7" fillId="0" borderId="14" xfId="0" applyFont="1" applyFill="1" applyBorder="1" applyAlignment="1" applyProtection="1">
      <alignment horizontal="right" vertical="center" wrapText="1"/>
    </xf>
    <xf numFmtId="166" fontId="7" fillId="0" borderId="9" xfId="0" applyNumberFormat="1" applyFont="1" applyBorder="1" applyAlignment="1" applyProtection="1">
      <alignment horizontal="center"/>
    </xf>
    <xf numFmtId="0" fontId="2" fillId="0" borderId="0" xfId="0" applyFont="1" applyProtection="1"/>
    <xf numFmtId="0" fontId="9" fillId="2" borderId="22" xfId="0" applyFont="1" applyFill="1" applyBorder="1" applyAlignment="1" applyProtection="1">
      <alignment horizontal="center" vertical="center"/>
    </xf>
    <xf numFmtId="0" fontId="9" fillId="2" borderId="37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top" wrapText="1"/>
    </xf>
    <xf numFmtId="165" fontId="4" fillId="2" borderId="10" xfId="1" applyNumberFormat="1" applyFont="1" applyFill="1" applyBorder="1" applyAlignment="1" applyProtection="1"/>
    <xf numFmtId="165" fontId="4" fillId="2" borderId="11" xfId="1" applyNumberFormat="1" applyFont="1" applyFill="1" applyBorder="1" applyAlignment="1" applyProtection="1"/>
    <xf numFmtId="165" fontId="4" fillId="2" borderId="12" xfId="1" applyNumberFormat="1" applyFont="1" applyFill="1" applyBorder="1" applyAlignment="1" applyProtection="1"/>
    <xf numFmtId="165" fontId="4" fillId="0" borderId="4" xfId="1" applyNumberFormat="1" applyFont="1" applyBorder="1" applyAlignment="1" applyProtection="1"/>
    <xf numFmtId="0" fontId="5" fillId="0" borderId="5" xfId="0" applyFont="1" applyBorder="1" applyAlignment="1" applyProtection="1">
      <alignment horizontal="right"/>
    </xf>
    <xf numFmtId="165" fontId="6" fillId="0" borderId="6" xfId="1" applyNumberFormat="1" applyFont="1" applyBorder="1" applyAlignment="1" applyProtection="1"/>
    <xf numFmtId="165" fontId="6" fillId="0" borderId="7" xfId="1" applyNumberFormat="1" applyFont="1" applyBorder="1" applyAlignment="1" applyProtection="1"/>
    <xf numFmtId="0" fontId="3" fillId="2" borderId="15" xfId="0" applyFont="1" applyFill="1" applyBorder="1" applyAlignment="1" applyProtection="1"/>
    <xf numFmtId="165" fontId="4" fillId="2" borderId="16" xfId="1" applyNumberFormat="1" applyFont="1" applyFill="1" applyBorder="1" applyAlignment="1" applyProtection="1"/>
    <xf numFmtId="165" fontId="4" fillId="2" borderId="17" xfId="1" applyNumberFormat="1" applyFont="1" applyFill="1" applyBorder="1" applyAlignment="1" applyProtection="1"/>
    <xf numFmtId="165" fontId="4" fillId="2" borderId="18" xfId="1" applyNumberFormat="1" applyFont="1" applyFill="1" applyBorder="1" applyAlignment="1" applyProtection="1"/>
    <xf numFmtId="165" fontId="4" fillId="2" borderId="19" xfId="1" applyNumberFormat="1" applyFont="1" applyFill="1" applyBorder="1" applyAlignment="1" applyProtection="1"/>
    <xf numFmtId="0" fontId="3" fillId="2" borderId="15" xfId="0" applyFont="1" applyFill="1" applyBorder="1" applyProtection="1"/>
    <xf numFmtId="165" fontId="4" fillId="3" borderId="16" xfId="1" applyNumberFormat="1" applyFont="1" applyFill="1" applyBorder="1" applyAlignment="1" applyProtection="1"/>
    <xf numFmtId="165" fontId="4" fillId="3" borderId="17" xfId="1" applyNumberFormat="1" applyFont="1" applyFill="1" applyBorder="1" applyAlignment="1" applyProtection="1"/>
    <xf numFmtId="165" fontId="4" fillId="3" borderId="18" xfId="1" applyNumberFormat="1" applyFont="1" applyFill="1" applyBorder="1" applyAlignment="1" applyProtection="1"/>
    <xf numFmtId="165" fontId="4" fillId="3" borderId="19" xfId="1" applyNumberFormat="1" applyFont="1" applyFill="1" applyBorder="1" applyAlignment="1" applyProtection="1"/>
    <xf numFmtId="0" fontId="3" fillId="0" borderId="20" xfId="0" applyFont="1" applyBorder="1" applyAlignment="1" applyProtection="1">
      <alignment horizontal="right"/>
    </xf>
    <xf numFmtId="165" fontId="7" fillId="0" borderId="32" xfId="1" applyNumberFormat="1" applyFont="1" applyBorder="1" applyAlignment="1" applyProtection="1"/>
    <xf numFmtId="165" fontId="7" fillId="0" borderId="21" xfId="1" applyNumberFormat="1" applyFont="1" applyFill="1" applyBorder="1" applyAlignment="1" applyProtection="1"/>
    <xf numFmtId="0" fontId="12" fillId="0" borderId="0" xfId="0" applyFont="1" applyProtection="1"/>
    <xf numFmtId="165" fontId="7" fillId="0" borderId="35" xfId="1" applyNumberFormat="1" applyFont="1" applyBorder="1" applyAlignment="1" applyProtection="1"/>
    <xf numFmtId="165" fontId="14" fillId="0" borderId="35" xfId="1" applyNumberFormat="1" applyFont="1" applyBorder="1" applyAlignment="1" applyProtection="1">
      <alignment horizontal="center"/>
    </xf>
    <xf numFmtId="165" fontId="6" fillId="0" borderId="35" xfId="1" applyNumberFormat="1" applyFont="1" applyBorder="1" applyAlignment="1" applyProtection="1"/>
    <xf numFmtId="165" fontId="6" fillId="0" borderId="36" xfId="1" applyNumberFormat="1" applyFont="1" applyFill="1" applyBorder="1" applyAlignment="1" applyProtection="1"/>
    <xf numFmtId="168" fontId="12" fillId="0" borderId="0" xfId="1" applyNumberFormat="1" applyFont="1" applyProtection="1"/>
    <xf numFmtId="0" fontId="8" fillId="0" borderId="33" xfId="0" applyFont="1" applyBorder="1" applyAlignment="1" applyProtection="1">
      <alignment horizontal="right" vertical="center" indent="1"/>
    </xf>
    <xf numFmtId="165" fontId="4" fillId="0" borderId="31" xfId="1" applyNumberFormat="1" applyFont="1" applyBorder="1" applyAlignment="1" applyProtection="1"/>
    <xf numFmtId="167" fontId="1" fillId="0" borderId="31" xfId="1" applyNumberFormat="1" applyFont="1" applyBorder="1" applyAlignment="1" applyProtection="1">
      <alignment wrapText="1"/>
    </xf>
    <xf numFmtId="165" fontId="1" fillId="0" borderId="34" xfId="1" applyNumberFormat="1" applyFont="1" applyBorder="1" applyAlignment="1" applyProtection="1">
      <alignment horizontal="left" wrapText="1"/>
    </xf>
    <xf numFmtId="9" fontId="4" fillId="0" borderId="8" xfId="2" applyFont="1" applyBorder="1" applyAlignment="1" applyProtection="1">
      <alignment horizontal="center"/>
    </xf>
    <xf numFmtId="169" fontId="4" fillId="0" borderId="8" xfId="2" applyNumberFormat="1" applyFont="1" applyBorder="1" applyAlignment="1" applyProtection="1">
      <alignment horizontal="center"/>
    </xf>
    <xf numFmtId="169" fontId="4" fillId="0" borderId="30" xfId="2" applyNumberFormat="1" applyFont="1" applyBorder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/>
    <xf numFmtId="0" fontId="0" fillId="0" borderId="0" xfId="0" applyAlignment="1" applyProtection="1"/>
    <xf numFmtId="170" fontId="15" fillId="0" borderId="28" xfId="0" applyNumberFormat="1" applyFont="1" applyBorder="1" applyAlignment="1" applyProtection="1">
      <alignment horizontal="center"/>
    </xf>
    <xf numFmtId="0" fontId="3" fillId="2" borderId="13" xfId="0" applyFont="1" applyFill="1" applyBorder="1" applyAlignment="1" applyProtection="1">
      <alignment wrapText="1"/>
    </xf>
    <xf numFmtId="0" fontId="3" fillId="2" borderId="37" xfId="0" applyFont="1" applyFill="1" applyBorder="1" applyAlignment="1" applyProtection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top" wrapText="1"/>
    </xf>
    <xf numFmtId="0" fontId="1" fillId="0" borderId="8" xfId="0" applyFont="1" applyBorder="1" applyAlignment="1" applyProtection="1">
      <alignment horizontal="left" wrapText="1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 vertical="center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</xf>
  </cellXfs>
  <cellStyles count="3">
    <cellStyle name="Monétaire" xfId="1" builtinId="4"/>
    <cellStyle name="Normal" xfId="0" builtinId="0"/>
    <cellStyle name="Pourcentag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2103120</xdr:colOff>
      <xdr:row>0</xdr:row>
      <xdr:rowOff>906780</xdr:rowOff>
    </xdr:to>
    <xdr:pic>
      <xdr:nvPicPr>
        <xdr:cNvPr id="1047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0312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tabSelected="1" zoomScale="80" zoomScaleNormal="80" workbookViewId="0">
      <pane ySplit="3" topLeftCell="A4" activePane="bottomLeft" state="frozen"/>
      <selection pane="bottomLeft" activeCell="B4" sqref="B4:E4"/>
    </sheetView>
  </sheetViews>
  <sheetFormatPr baseColWidth="10" defaultRowHeight="13.2" x14ac:dyDescent="0.25"/>
  <cols>
    <col min="1" max="1" width="91.109375" style="10" customWidth="1"/>
    <col min="2" max="2" width="27.44140625" style="10" customWidth="1"/>
    <col min="3" max="3" width="33.109375" style="10" customWidth="1"/>
    <col min="4" max="4" width="29.33203125" style="10" customWidth="1"/>
    <col min="5" max="5" width="33.5546875" style="10" customWidth="1"/>
    <col min="6" max="6" width="4" style="10" customWidth="1"/>
    <col min="7" max="7" width="13.33203125" style="10" bestFit="1" customWidth="1"/>
    <col min="8" max="16384" width="11.5546875" style="10"/>
  </cols>
  <sheetData>
    <row r="1" spans="1:5" s="8" customFormat="1" ht="77.25" customHeight="1" x14ac:dyDescent="0.3">
      <c r="A1" s="71" t="s">
        <v>23</v>
      </c>
      <c r="B1" s="71"/>
      <c r="C1" s="71"/>
      <c r="D1" s="71"/>
      <c r="E1" s="71"/>
    </row>
    <row r="2" spans="1:5" s="8" customFormat="1" ht="23.25" customHeight="1" x14ac:dyDescent="0.3">
      <c r="A2" s="72" t="s">
        <v>10</v>
      </c>
      <c r="B2" s="72"/>
      <c r="C2" s="72"/>
      <c r="D2" s="72"/>
      <c r="E2" s="72"/>
    </row>
    <row r="3" spans="1:5" ht="16.5" customHeight="1" x14ac:dyDescent="0.25">
      <c r="A3" s="9"/>
      <c r="B3" s="9"/>
      <c r="C3" s="9"/>
      <c r="D3" s="9"/>
      <c r="E3" s="9"/>
    </row>
    <row r="4" spans="1:5" ht="34.5" customHeight="1" x14ac:dyDescent="0.25">
      <c r="A4" s="11" t="s">
        <v>4</v>
      </c>
      <c r="B4" s="65"/>
      <c r="C4" s="66"/>
      <c r="D4" s="67"/>
      <c r="E4" s="68"/>
    </row>
    <row r="5" spans="1:5" ht="56.25" customHeight="1" x14ac:dyDescent="0.25">
      <c r="A5" s="69" t="s">
        <v>22</v>
      </c>
      <c r="B5" s="73" t="s">
        <v>16</v>
      </c>
      <c r="C5" s="74"/>
      <c r="D5" s="74"/>
      <c r="E5" s="9"/>
    </row>
    <row r="6" spans="1:5" ht="16.5" customHeight="1" x14ac:dyDescent="0.25">
      <c r="A6" s="70"/>
      <c r="B6" s="12" t="s">
        <v>3</v>
      </c>
      <c r="C6" s="12" t="s">
        <v>6</v>
      </c>
      <c r="D6" s="13" t="s">
        <v>11</v>
      </c>
      <c r="E6" s="9"/>
    </row>
    <row r="7" spans="1:5" s="16" customFormat="1" ht="16.5" customHeight="1" x14ac:dyDescent="0.25">
      <c r="A7" s="1"/>
      <c r="B7" s="14" t="str">
        <f t="shared" ref="B7:B13" si="0">IF(C7+D7=0,"",+C7+D7)</f>
        <v/>
      </c>
      <c r="C7" s="2"/>
      <c r="D7" s="2"/>
      <c r="E7" s="15"/>
    </row>
    <row r="8" spans="1:5" ht="16.5" customHeight="1" x14ac:dyDescent="0.25">
      <c r="A8" s="1"/>
      <c r="B8" s="14" t="str">
        <f t="shared" si="0"/>
        <v/>
      </c>
      <c r="C8" s="2"/>
      <c r="D8" s="2"/>
      <c r="E8" s="9"/>
    </row>
    <row r="9" spans="1:5" ht="16.5" customHeight="1" x14ac:dyDescent="0.25">
      <c r="A9" s="1"/>
      <c r="B9" s="14" t="str">
        <f t="shared" si="0"/>
        <v/>
      </c>
      <c r="C9" s="2"/>
      <c r="D9" s="2"/>
      <c r="E9" s="9"/>
    </row>
    <row r="10" spans="1:5" ht="16.5" customHeight="1" x14ac:dyDescent="0.25">
      <c r="A10" s="1"/>
      <c r="B10" s="14" t="str">
        <f t="shared" si="0"/>
        <v/>
      </c>
      <c r="C10" s="2"/>
      <c r="D10" s="2"/>
      <c r="E10" s="9"/>
    </row>
    <row r="11" spans="1:5" ht="16.5" customHeight="1" x14ac:dyDescent="0.25">
      <c r="A11" s="1"/>
      <c r="B11" s="14" t="str">
        <f t="shared" si="0"/>
        <v/>
      </c>
      <c r="C11" s="2"/>
      <c r="D11" s="2"/>
      <c r="E11" s="9"/>
    </row>
    <row r="12" spans="1:5" ht="16.5" customHeight="1" x14ac:dyDescent="0.25">
      <c r="A12" s="1"/>
      <c r="B12" s="14" t="str">
        <f t="shared" si="0"/>
        <v/>
      </c>
      <c r="C12" s="2"/>
      <c r="D12" s="2"/>
      <c r="E12" s="9"/>
    </row>
    <row r="13" spans="1:5" ht="16.5" customHeight="1" x14ac:dyDescent="0.25">
      <c r="A13" s="1"/>
      <c r="B13" s="14" t="str">
        <f t="shared" si="0"/>
        <v/>
      </c>
      <c r="C13" s="2"/>
      <c r="D13" s="7"/>
      <c r="E13" s="9"/>
    </row>
    <row r="14" spans="1:5" s="19" customFormat="1" ht="19.8" customHeight="1" thickBot="1" x14ac:dyDescent="0.35">
      <c r="A14" s="17" t="s">
        <v>14</v>
      </c>
      <c r="B14" s="18">
        <f>SUM(B7:B13)</f>
        <v>0</v>
      </c>
      <c r="C14" s="18">
        <f t="shared" ref="C14:D14" si="1">SUM(C7:C13)</f>
        <v>0</v>
      </c>
      <c r="D14" s="18">
        <f t="shared" si="1"/>
        <v>0</v>
      </c>
      <c r="E14" s="60" t="str">
        <f>IF(C50+D50&lt;&gt;B14,"ERREUR doit être "&amp; C50 +D50&amp; "$","")</f>
        <v/>
      </c>
    </row>
    <row r="15" spans="1:5" s="19" customFormat="1" ht="56.25" customHeight="1" x14ac:dyDescent="0.25">
      <c r="A15" s="20" t="s">
        <v>8</v>
      </c>
      <c r="B15" s="21" t="s">
        <v>5</v>
      </c>
      <c r="C15" s="62" t="s">
        <v>18</v>
      </c>
      <c r="D15" s="63" t="s">
        <v>19</v>
      </c>
      <c r="E15" s="22" t="s">
        <v>7</v>
      </c>
    </row>
    <row r="16" spans="1:5" s="19" customFormat="1" ht="26.4" x14ac:dyDescent="0.25">
      <c r="A16" s="61" t="s">
        <v>17</v>
      </c>
      <c r="B16" s="23"/>
      <c r="C16" s="24"/>
      <c r="D16" s="23"/>
      <c r="E16" s="25"/>
    </row>
    <row r="17" spans="1:5" s="19" customFormat="1" ht="18" customHeight="1" x14ac:dyDescent="0.25">
      <c r="A17" s="3"/>
      <c r="B17" s="5"/>
      <c r="C17" s="6"/>
      <c r="D17" s="5"/>
      <c r="E17" s="26" t="str">
        <f>IF((B17-C17-D17)=0,"",B17-C17-D17)</f>
        <v/>
      </c>
    </row>
    <row r="18" spans="1:5" s="19" customFormat="1" ht="18" customHeight="1" x14ac:dyDescent="0.25">
      <c r="A18" s="3"/>
      <c r="B18" s="5"/>
      <c r="C18" s="6"/>
      <c r="D18" s="5"/>
      <c r="E18" s="26" t="str">
        <f t="shared" ref="E18:E25" si="2">IF((B18-C18-D18)=0,"",B18-C18-D18)</f>
        <v/>
      </c>
    </row>
    <row r="19" spans="1:5" s="19" customFormat="1" ht="18" customHeight="1" x14ac:dyDescent="0.25">
      <c r="A19" s="3"/>
      <c r="B19" s="5"/>
      <c r="C19" s="6"/>
      <c r="D19" s="5"/>
      <c r="E19" s="26" t="str">
        <f t="shared" si="2"/>
        <v/>
      </c>
    </row>
    <row r="20" spans="1:5" s="19" customFormat="1" ht="18" customHeight="1" x14ac:dyDescent="0.25">
      <c r="A20" s="3"/>
      <c r="B20" s="5"/>
      <c r="C20" s="6"/>
      <c r="D20" s="5"/>
      <c r="E20" s="26" t="str">
        <f t="shared" si="2"/>
        <v/>
      </c>
    </row>
    <row r="21" spans="1:5" s="19" customFormat="1" ht="18" customHeight="1" x14ac:dyDescent="0.25">
      <c r="A21" s="3"/>
      <c r="B21" s="5"/>
      <c r="C21" s="6"/>
      <c r="D21" s="5"/>
      <c r="E21" s="26" t="str">
        <f t="shared" si="2"/>
        <v/>
      </c>
    </row>
    <row r="22" spans="1:5" s="19" customFormat="1" ht="18" customHeight="1" x14ac:dyDescent="0.25">
      <c r="A22" s="3"/>
      <c r="B22" s="5"/>
      <c r="C22" s="6"/>
      <c r="D22" s="5"/>
      <c r="E22" s="26" t="str">
        <f t="shared" si="2"/>
        <v/>
      </c>
    </row>
    <row r="23" spans="1:5" s="19" customFormat="1" ht="18" customHeight="1" x14ac:dyDescent="0.25">
      <c r="A23" s="3"/>
      <c r="B23" s="5"/>
      <c r="C23" s="6"/>
      <c r="D23" s="5"/>
      <c r="E23" s="26" t="str">
        <f t="shared" si="2"/>
        <v/>
      </c>
    </row>
    <row r="24" spans="1:5" s="19" customFormat="1" ht="18" customHeight="1" x14ac:dyDescent="0.25">
      <c r="A24" s="4"/>
      <c r="B24" s="5"/>
      <c r="C24" s="6"/>
      <c r="D24" s="5"/>
      <c r="E24" s="26" t="str">
        <f t="shared" si="2"/>
        <v/>
      </c>
    </row>
    <row r="25" spans="1:5" s="19" customFormat="1" ht="18" customHeight="1" x14ac:dyDescent="0.25">
      <c r="A25" s="4"/>
      <c r="B25" s="5"/>
      <c r="C25" s="6"/>
      <c r="D25" s="5"/>
      <c r="E25" s="26" t="str">
        <f t="shared" si="2"/>
        <v/>
      </c>
    </row>
    <row r="26" spans="1:5" s="19" customFormat="1" ht="18" customHeight="1" thickBot="1" x14ac:dyDescent="0.3">
      <c r="A26" s="27" t="s">
        <v>0</v>
      </c>
      <c r="B26" s="28">
        <f>SUM(B17:B25)</f>
        <v>0</v>
      </c>
      <c r="C26" s="28">
        <f>SUM(C17:C25)</f>
        <v>0</v>
      </c>
      <c r="D26" s="28">
        <f>SUM(D17:D25)</f>
        <v>0</v>
      </c>
      <c r="E26" s="29">
        <f>SUM(E17:E25)</f>
        <v>0</v>
      </c>
    </row>
    <row r="27" spans="1:5" s="19" customFormat="1" ht="18" customHeight="1" x14ac:dyDescent="0.25">
      <c r="A27" s="30" t="s">
        <v>20</v>
      </c>
      <c r="B27" s="31"/>
      <c r="C27" s="32"/>
      <c r="D27" s="33"/>
      <c r="E27" s="34"/>
    </row>
    <row r="28" spans="1:5" s="19" customFormat="1" ht="18" customHeight="1" x14ac:dyDescent="0.25">
      <c r="A28" s="3"/>
      <c r="B28" s="5"/>
      <c r="C28" s="6"/>
      <c r="D28" s="5"/>
      <c r="E28" s="26" t="str">
        <f>IF((B28-C28-D28)=0,"",B28-C28-D28)</f>
        <v/>
      </c>
    </row>
    <row r="29" spans="1:5" s="19" customFormat="1" ht="18" customHeight="1" x14ac:dyDescent="0.25">
      <c r="A29" s="3"/>
      <c r="B29" s="5"/>
      <c r="C29" s="6"/>
      <c r="D29" s="5"/>
      <c r="E29" s="26" t="str">
        <f t="shared" ref="E29:E34" si="3">IF((B29-C29-D29)=0,"",B29-C29-D29)</f>
        <v/>
      </c>
    </row>
    <row r="30" spans="1:5" s="19" customFormat="1" ht="18" customHeight="1" x14ac:dyDescent="0.25">
      <c r="A30" s="3"/>
      <c r="B30" s="5"/>
      <c r="C30" s="6"/>
      <c r="D30" s="5"/>
      <c r="E30" s="26" t="str">
        <f t="shared" si="3"/>
        <v/>
      </c>
    </row>
    <row r="31" spans="1:5" s="19" customFormat="1" ht="18" customHeight="1" x14ac:dyDescent="0.25">
      <c r="A31" s="3"/>
      <c r="B31" s="5"/>
      <c r="C31" s="6"/>
      <c r="D31" s="5"/>
      <c r="E31" s="26" t="str">
        <f t="shared" si="3"/>
        <v/>
      </c>
    </row>
    <row r="32" spans="1:5" s="19" customFormat="1" ht="18" customHeight="1" x14ac:dyDescent="0.25">
      <c r="A32" s="4"/>
      <c r="B32" s="5"/>
      <c r="C32" s="6"/>
      <c r="D32" s="5"/>
      <c r="E32" s="26" t="str">
        <f t="shared" si="3"/>
        <v/>
      </c>
    </row>
    <row r="33" spans="1:5" s="19" customFormat="1" ht="18" customHeight="1" x14ac:dyDescent="0.25">
      <c r="A33" s="4"/>
      <c r="B33" s="5"/>
      <c r="C33" s="6"/>
      <c r="D33" s="5"/>
      <c r="E33" s="26" t="str">
        <f t="shared" si="3"/>
        <v/>
      </c>
    </row>
    <row r="34" spans="1:5" s="19" customFormat="1" ht="18" customHeight="1" x14ac:dyDescent="0.25">
      <c r="A34" s="4"/>
      <c r="B34" s="5"/>
      <c r="C34" s="6"/>
      <c r="D34" s="5"/>
      <c r="E34" s="26" t="str">
        <f t="shared" si="3"/>
        <v/>
      </c>
    </row>
    <row r="35" spans="1:5" s="19" customFormat="1" ht="18" customHeight="1" thickBot="1" x14ac:dyDescent="0.3">
      <c r="A35" s="27" t="s">
        <v>0</v>
      </c>
      <c r="B35" s="28">
        <f>SUM(B28:B34)</f>
        <v>0</v>
      </c>
      <c r="C35" s="28">
        <f>SUM(C28:C34)</f>
        <v>0</v>
      </c>
      <c r="D35" s="28">
        <f>SUM(D28:D34)</f>
        <v>0</v>
      </c>
      <c r="E35" s="29">
        <f>SUM(E28:E34)</f>
        <v>0</v>
      </c>
    </row>
    <row r="36" spans="1:5" s="19" customFormat="1" ht="18" customHeight="1" x14ac:dyDescent="0.25">
      <c r="A36" s="35" t="s">
        <v>1</v>
      </c>
      <c r="B36" s="36"/>
      <c r="C36" s="37"/>
      <c r="D36" s="38"/>
      <c r="E36" s="39"/>
    </row>
    <row r="37" spans="1:5" s="19" customFormat="1" ht="18" customHeight="1" x14ac:dyDescent="0.25">
      <c r="A37" s="3"/>
      <c r="B37" s="5"/>
      <c r="C37" s="6"/>
      <c r="D37" s="5"/>
      <c r="E37" s="26" t="str">
        <f>IF((B37-C37-D37)=0,"",B37-C37-D37)</f>
        <v/>
      </c>
    </row>
    <row r="38" spans="1:5" s="19" customFormat="1" ht="18" customHeight="1" x14ac:dyDescent="0.25">
      <c r="A38" s="3"/>
      <c r="B38" s="5"/>
      <c r="C38" s="6"/>
      <c r="D38" s="5"/>
      <c r="E38" s="26" t="str">
        <f t="shared" ref="E38:E41" si="4">IF((B38-C38-D38)=0,"",B38-C38-D38)</f>
        <v/>
      </c>
    </row>
    <row r="39" spans="1:5" s="19" customFormat="1" ht="18" customHeight="1" x14ac:dyDescent="0.25">
      <c r="A39" s="3"/>
      <c r="B39" s="5"/>
      <c r="C39" s="6"/>
      <c r="D39" s="5"/>
      <c r="E39" s="26" t="str">
        <f t="shared" si="4"/>
        <v/>
      </c>
    </row>
    <row r="40" spans="1:5" s="19" customFormat="1" ht="18" customHeight="1" x14ac:dyDescent="0.25">
      <c r="A40" s="4"/>
      <c r="B40" s="5"/>
      <c r="C40" s="6"/>
      <c r="D40" s="5"/>
      <c r="E40" s="26" t="str">
        <f t="shared" si="4"/>
        <v/>
      </c>
    </row>
    <row r="41" spans="1:5" s="19" customFormat="1" ht="18" customHeight="1" x14ac:dyDescent="0.25">
      <c r="A41" s="4"/>
      <c r="B41" s="5"/>
      <c r="C41" s="6"/>
      <c r="D41" s="5"/>
      <c r="E41" s="26" t="str">
        <f t="shared" si="4"/>
        <v/>
      </c>
    </row>
    <row r="42" spans="1:5" s="19" customFormat="1" ht="18" customHeight="1" thickBot="1" x14ac:dyDescent="0.3">
      <c r="A42" s="27" t="s">
        <v>0</v>
      </c>
      <c r="B42" s="28">
        <f>SUM(B37:B41)</f>
        <v>0</v>
      </c>
      <c r="C42" s="28">
        <f>SUM(C37:C41)</f>
        <v>0</v>
      </c>
      <c r="D42" s="28">
        <f>SUM(D37:D41)</f>
        <v>0</v>
      </c>
      <c r="E42" s="29">
        <f>SUM(E37:E41)</f>
        <v>0</v>
      </c>
    </row>
    <row r="43" spans="1:5" s="19" customFormat="1" ht="18" customHeight="1" x14ac:dyDescent="0.25">
      <c r="A43" s="30" t="s">
        <v>2</v>
      </c>
      <c r="B43" s="31"/>
      <c r="C43" s="32"/>
      <c r="D43" s="33"/>
      <c r="E43" s="34"/>
    </row>
    <row r="44" spans="1:5" s="19" customFormat="1" ht="18" customHeight="1" x14ac:dyDescent="0.25">
      <c r="A44" s="3"/>
      <c r="B44" s="5"/>
      <c r="C44" s="6"/>
      <c r="D44" s="5"/>
      <c r="E44" s="26" t="str">
        <f>IF((B44-C44-D44)=0,"",B44-C44-D44)</f>
        <v/>
      </c>
    </row>
    <row r="45" spans="1:5" s="19" customFormat="1" ht="18" customHeight="1" x14ac:dyDescent="0.25">
      <c r="A45" s="3"/>
      <c r="B45" s="5"/>
      <c r="C45" s="6"/>
      <c r="D45" s="5"/>
      <c r="E45" s="26" t="str">
        <f t="shared" ref="E45:E48" si="5">IF((B45-C45-D45)=0,"",B45-C45-D45)</f>
        <v/>
      </c>
    </row>
    <row r="46" spans="1:5" s="19" customFormat="1" ht="18" customHeight="1" x14ac:dyDescent="0.25">
      <c r="A46" s="3"/>
      <c r="B46" s="5"/>
      <c r="C46" s="6"/>
      <c r="D46" s="5"/>
      <c r="E46" s="26" t="str">
        <f t="shared" si="5"/>
        <v/>
      </c>
    </row>
    <row r="47" spans="1:5" s="19" customFormat="1" ht="18" customHeight="1" x14ac:dyDescent="0.25">
      <c r="A47" s="4"/>
      <c r="B47" s="5"/>
      <c r="C47" s="6"/>
      <c r="D47" s="5"/>
      <c r="E47" s="26" t="str">
        <f t="shared" si="5"/>
        <v/>
      </c>
    </row>
    <row r="48" spans="1:5" s="19" customFormat="1" ht="18" customHeight="1" x14ac:dyDescent="0.25">
      <c r="A48" s="4"/>
      <c r="B48" s="5"/>
      <c r="C48" s="6"/>
      <c r="D48" s="5"/>
      <c r="E48" s="26" t="str">
        <f t="shared" si="5"/>
        <v/>
      </c>
    </row>
    <row r="49" spans="1:12" s="19" customFormat="1" ht="18" customHeight="1" thickBot="1" x14ac:dyDescent="0.3">
      <c r="A49" s="27" t="s">
        <v>0</v>
      </c>
      <c r="B49" s="28">
        <f>SUM(B44:B48)</f>
        <v>0</v>
      </c>
      <c r="C49" s="28">
        <f>SUM(C44:C48)</f>
        <v>0</v>
      </c>
      <c r="D49" s="28">
        <f>SUM(D44:D48)</f>
        <v>0</v>
      </c>
      <c r="E49" s="29">
        <f>SUM(E44:E48)</f>
        <v>0</v>
      </c>
    </row>
    <row r="50" spans="1:12" s="19" customFormat="1" ht="18" customHeight="1" x14ac:dyDescent="0.3">
      <c r="A50" s="40" t="s">
        <v>12</v>
      </c>
      <c r="B50" s="41">
        <f>SUM(B26+B35+B42+B49)</f>
        <v>0</v>
      </c>
      <c r="C50" s="41">
        <f t="shared" ref="C50:E50" si="6">SUM(C26+C35+C42+C49)</f>
        <v>0</v>
      </c>
      <c r="D50" s="41">
        <f t="shared" si="6"/>
        <v>0</v>
      </c>
      <c r="E50" s="42">
        <f t="shared" si="6"/>
        <v>0</v>
      </c>
      <c r="G50" s="43" t="str">
        <f>IF(E50&gt;B51,"ERREUR","" )</f>
        <v/>
      </c>
      <c r="H50" s="43" t="str">
        <f>IF(G50="erreur","Dépassement du maximum permis","")</f>
        <v/>
      </c>
    </row>
    <row r="51" spans="1:12" s="19" customFormat="1" ht="18" customHeight="1" thickBot="1" x14ac:dyDescent="0.35">
      <c r="A51" s="40" t="s">
        <v>13</v>
      </c>
      <c r="B51" s="44">
        <f>IF(B50/2&gt;30000,30000, B50/2)</f>
        <v>0</v>
      </c>
      <c r="C51" s="45" t="str">
        <f>IF(C50&lt;B51*0.15,"MANQUE DE CONTRIBUTION ARGENT","")</f>
        <v/>
      </c>
      <c r="D51" s="46"/>
      <c r="E51" s="47"/>
      <c r="G51" s="48" t="str">
        <f>IF(G50="erreur",B51,"")</f>
        <v/>
      </c>
      <c r="H51" s="43" t="str">
        <f>IF(G50="erreur", "comme maximum permis","")</f>
        <v/>
      </c>
    </row>
    <row r="52" spans="1:12" s="19" customFormat="1" ht="43.2" customHeight="1" thickBot="1" x14ac:dyDescent="0.3">
      <c r="A52" s="49" t="s">
        <v>9</v>
      </c>
      <c r="B52" s="50"/>
      <c r="C52" s="51" t="str">
        <f>IF(B51=0,"Au moins 15 % du montant demandé aux Éleveurs","Au moins 15 % du montant demandé aux Éleveurs, le minimum est de:"&amp;(B51*0.15)&amp;" $")</f>
        <v>Au moins 15 % du montant demandé aux Éleveurs</v>
      </c>
      <c r="D52" s="50"/>
      <c r="E52" s="52" t="s">
        <v>15</v>
      </c>
      <c r="G52" s="43"/>
    </row>
    <row r="53" spans="1:12" s="19" customFormat="1" ht="29.25" customHeight="1" thickBot="1" x14ac:dyDescent="0.3">
      <c r="A53" s="64" t="s">
        <v>21</v>
      </c>
      <c r="B53" s="53">
        <v>1</v>
      </c>
      <c r="C53" s="54" t="str">
        <f>IF(C50=0,"0",C50/B50)</f>
        <v>0</v>
      </c>
      <c r="D53" s="54" t="str">
        <f>IF(D50=0,"0",(D50/B50))</f>
        <v>0</v>
      </c>
      <c r="E53" s="55" t="str">
        <f>IF(E50=0,"0",E50/B50)</f>
        <v>0</v>
      </c>
    </row>
    <row r="54" spans="1:12" ht="18" customHeight="1" x14ac:dyDescent="0.25">
      <c r="A54" s="56"/>
      <c r="B54" s="56"/>
      <c r="C54" s="57"/>
      <c r="D54" s="58"/>
      <c r="E54" s="58"/>
    </row>
    <row r="55" spans="1:12" ht="18" customHeight="1" x14ac:dyDescent="0.25"/>
    <row r="56" spans="1:12" ht="18" customHeight="1" x14ac:dyDescent="0.25"/>
    <row r="57" spans="1:12" ht="18" customHeight="1" x14ac:dyDescent="0.25"/>
    <row r="58" spans="1:12" ht="18" customHeight="1" x14ac:dyDescent="0.25">
      <c r="L58" s="59"/>
    </row>
    <row r="59" spans="1:12" ht="18" customHeight="1" x14ac:dyDescent="0.25"/>
    <row r="60" spans="1:12" ht="18" customHeight="1" x14ac:dyDescent="0.25"/>
    <row r="61" spans="1:12" ht="18" customHeight="1" x14ac:dyDescent="0.25"/>
    <row r="62" spans="1:12" ht="18" customHeight="1" x14ac:dyDescent="0.25"/>
  </sheetData>
  <sheetProtection algorithmName="SHA-512" hashValue="c34mbk7taQMjXepK+jMfdlU5YnoxgF4PVqbjJxScqc7dL+eiHP+nxWszXkgqjKyYYYy2wsQae9wUashkuCdHig==" saltValue="79PWMiyLUeMFmCRzVfE5ig==" spinCount="100000" sheet="1" objects="1" scenarios="1" selectLockedCells="1"/>
  <mergeCells count="5">
    <mergeCell ref="B4:E4"/>
    <mergeCell ref="A5:A6"/>
    <mergeCell ref="A1:E1"/>
    <mergeCell ref="A2:E2"/>
    <mergeCell ref="B5:D5"/>
  </mergeCells>
  <phoneticPr fontId="0" type="noConversion"/>
  <conditionalFormatting sqref="C50">
    <cfRule type="cellIs" dxfId="0" priority="1" operator="lessThan">
      <formula>$B$51*0.15</formula>
    </cfRule>
  </conditionalFormatting>
  <printOptions horizontalCentered="1"/>
  <pageMargins left="0.23622047244094491" right="0.23622047244094491" top="0.39370078740157483" bottom="0.39370078740157483" header="0.31496062992125984" footer="0.31496062992125984"/>
  <pageSetup scale="50" orientation="landscape" r:id="rId1"/>
  <headerFooter alignWithMargins="0">
    <oddFooter>&amp;L&amp;D   &amp;T&amp;CLes Éleveurs de porcs du Québec</oddFooter>
  </headerFooter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Plan de financement</vt:lpstr>
      <vt:lpstr>'Plan de financement'!Impression_des_titres</vt:lpstr>
      <vt:lpstr>'Plan de financement'!Zone_d_impression</vt:lpstr>
    </vt:vector>
  </TitlesOfParts>
  <Company>MAPAQ - DIST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Martin</dc:creator>
  <cp:lastModifiedBy>petr</cp:lastModifiedBy>
  <cp:lastPrinted>2018-04-18T15:35:41Z</cp:lastPrinted>
  <dcterms:created xsi:type="dcterms:W3CDTF">2004-05-18T15:04:20Z</dcterms:created>
  <dcterms:modified xsi:type="dcterms:W3CDTF">2018-04-26T15:48:17Z</dcterms:modified>
</cp:coreProperties>
</file>